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Foglio1" sheetId="1" r:id="rId3"/>
  </sheets>
  <definedNames/>
  <calcPr/>
</workbook>
</file>

<file path=xl/sharedStrings.xml><?xml version="1.0" encoding="utf-8"?>
<sst xmlns="http://schemas.openxmlformats.org/spreadsheetml/2006/main" count="93" uniqueCount="82">
  <si>
    <t>Anni</t>
  </si>
  <si>
    <t>Presenza media detenuti (dati DAP)</t>
  </si>
  <si>
    <t>Suicidi valore assoluto (dati DAP)</t>
  </si>
  <si>
    <t>Ogni 10.000 detenuti mediamente presenti (dati DAP)</t>
  </si>
  <si>
    <t>Suicidi valore assoluto (dati Ristretti Orizzonti)</t>
  </si>
  <si>
    <t>Ogni 10.000 detenuti mediamente presenti (dati Ristretti Orizzonti)</t>
  </si>
  <si>
    <t>Tasso suicidi popolazione libera ogni 10.000 abitanti (dati ISTAT)</t>
  </si>
  <si>
    <t>Fonte: Ristretti Orizzonti, http://www.ristretti.it/areestudio/disagio/ricerca/index.htm, DAP, https://www.giustizia.it/giustizia/it/mg_1_14_1.page?facetNode_1=0_2&amp;contentId=SST788178&amp;previsiousPage=mg_1_14 e ISTAT, https://www.istat.it/it/archivio/203366</t>
  </si>
  <si>
    <t xml:space="preserve">Country </t>
  </si>
  <si>
    <t xml:space="preserve">Total number of inmates </t>
  </si>
  <si>
    <t>Total number of suicides</t>
  </si>
  <si>
    <t>Rate per 10,000 detainees</t>
  </si>
  <si>
    <t>Tasso suicidi italiani e stranieri 2018</t>
  </si>
  <si>
    <t>Austria</t>
  </si>
  <si>
    <t>Stranieri</t>
  </si>
  <si>
    <t>Italiani</t>
  </si>
  <si>
    <t>Belgium</t>
  </si>
  <si>
    <t>Gennaio</t>
  </si>
  <si>
    <t>Bulgaria</t>
  </si>
  <si>
    <t>Febbraio</t>
  </si>
  <si>
    <t>Czech Rep.</t>
  </si>
  <si>
    <t xml:space="preserve">Marzo </t>
  </si>
  <si>
    <t>Cyprus</t>
  </si>
  <si>
    <t>Aprile</t>
  </si>
  <si>
    <t>Croatia</t>
  </si>
  <si>
    <t>Maggio</t>
  </si>
  <si>
    <t>Denmark</t>
  </si>
  <si>
    <t>Giugno</t>
  </si>
  <si>
    <t>Estonia</t>
  </si>
  <si>
    <t>Luglio</t>
  </si>
  <si>
    <t>Finland</t>
  </si>
  <si>
    <t>Agosto</t>
  </si>
  <si>
    <t>France</t>
  </si>
  <si>
    <t>Settembre</t>
  </si>
  <si>
    <t>Germany</t>
  </si>
  <si>
    <t>Ottobre</t>
  </si>
  <si>
    <t>Greece</t>
  </si>
  <si>
    <t>Novembre</t>
  </si>
  <si>
    <t>Ireland</t>
  </si>
  <si>
    <t>NA</t>
  </si>
  <si>
    <t>Dicembre</t>
  </si>
  <si>
    <t>Italy</t>
  </si>
  <si>
    <t>Media</t>
  </si>
  <si>
    <t>Latvia</t>
  </si>
  <si>
    <t>Tasso</t>
  </si>
  <si>
    <t>Lithuania</t>
  </si>
  <si>
    <t>Fonte: Relazione al Parlamento Garante Nazionale e DAP</t>
  </si>
  <si>
    <t>Luxembourg</t>
  </si>
  <si>
    <t>Malta</t>
  </si>
  <si>
    <t>Netherlands</t>
  </si>
  <si>
    <t>Poland</t>
  </si>
  <si>
    <t>Portugal</t>
  </si>
  <si>
    <t>Romania</t>
  </si>
  <si>
    <t>Slovak Rep.</t>
  </si>
  <si>
    <t>Slovenia</t>
  </si>
  <si>
    <t>Spain (total)</t>
  </si>
  <si>
    <t>Sweden</t>
  </si>
  <si>
    <t>UK: Engl. &amp; Wales</t>
  </si>
  <si>
    <t>UK: North. Ireland</t>
  </si>
  <si>
    <t>UK: Scotland</t>
  </si>
  <si>
    <t>Hungary</t>
  </si>
  <si>
    <t>Average</t>
  </si>
  <si>
    <t>Fonte: Council of Europe Annual Penal Statistics – SPACE I 2018</t>
  </si>
  <si>
    <t>Francia</t>
  </si>
  <si>
    <t>Germania</t>
  </si>
  <si>
    <t>Italia</t>
  </si>
  <si>
    <t>Polonia</t>
  </si>
  <si>
    <t>Spagna</t>
  </si>
  <si>
    <t>Inghilterra e Galles</t>
  </si>
  <si>
    <t>Media UE</t>
  </si>
  <si>
    <t xml:space="preserve">Eventi critici adulti serie storica 2014-2018 </t>
  </si>
  <si>
    <t>Eventi critici</t>
  </si>
  <si>
    <t>Atto di contenimento</t>
  </si>
  <si>
    <t>Autolesionismo</t>
  </si>
  <si>
    <t>Manifestazione di protesta collettiva</t>
  </si>
  <si>
    <t>Manifestazioni di protesta</t>
  </si>
  <si>
    <t xml:space="preserve">Tentati suicidi </t>
  </si>
  <si>
    <t>Presenze medie</t>
  </si>
  <si>
    <t xml:space="preserve"> </t>
  </si>
  <si>
    <t>Fonte: Garante Nazionale, Relazione al Parlamento 2019</t>
  </si>
  <si>
    <t xml:space="preserve">Variazione rispetto all'anno precedente eventi critici adulti 2014-2018 </t>
  </si>
  <si>
    <t>Presenza media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</si>
</sst>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"/>
    <numFmt numFmtId="165" formatCode="0_);\(0\)"/>
  </numFmts>
  <fonts count="20">
    <font>
      <sz val="12.0"/>
      <color rgb="FF000000"/>
      <name val="Calibri"/>
    </font>
    <font>
      <b/>
      <sz val="10.0"/>
      <color rgb="FF000000"/>
      <name val="Arial"/>
    </font>
    <font>
      <sz val="10.0"/>
      <color rgb="FF000000"/>
      <name val="Arial"/>
    </font>
    <font>
      <sz val="10.0"/>
      <color rgb="FF000000"/>
      <name val="Verdana"/>
    </font>
    <font>
      <i/>
      <sz val="10.0"/>
    </font>
    <font>
      <b/>
      <sz val="12.0"/>
      <name val="Calibri"/>
    </font>
    <font>
      <b/>
      <sz val="12.0"/>
      <color rgb="FF000000"/>
      <name val="Calibri"/>
    </font>
    <font>
      <b/>
      <sz val="12.0"/>
      <name val="Cambria"/>
    </font>
    <font>
      <sz val="12.0"/>
      <color rgb="FF000000"/>
      <name val="Cambria"/>
    </font>
    <font>
      <sz val="12.0"/>
      <name val="Cambria"/>
    </font>
    <font>
      <i/>
      <sz val="12.0"/>
      <color rgb="FF000000"/>
      <name val="Calibri"/>
    </font>
    <font>
      <sz val="8.0"/>
      <color rgb="FF000000"/>
      <name val="Cidfont+f1"/>
    </font>
    <font>
      <b/>
      <i/>
      <sz val="12.0"/>
      <name val="Cambria"/>
    </font>
    <font>
      <i/>
      <sz val="10.0"/>
      <name val="Cambria"/>
    </font>
    <font>
      <i/>
      <sz val="10.0"/>
      <color rgb="FF000000"/>
      <name val="Arialmt"/>
    </font>
    <font>
      <sz val="7.0"/>
      <color rgb="FF000000"/>
      <name val="Arialmt"/>
    </font>
    <font>
      <u/>
      <sz val="11.0"/>
      <color rgb="FF0563C1"/>
      <name val="Calibri"/>
    </font>
    <font>
      <sz val="11.0"/>
      <color rgb="FF000000"/>
      <name val="Calibri"/>
    </font>
    <font>
      <sz val="6.0"/>
      <color rgb="FF000000"/>
      <name val="Cambria"/>
    </font>
    <font>
      <sz val="12.0"/>
      <color rgb="FFC00000"/>
      <name val="Cambria"/>
    </font>
  </fonts>
  <fills count="2">
    <fill>
      <patternFill patternType="none"/>
    </fill>
    <fill>
      <patternFill patternType="lightGray"/>
    </fill>
  </fills>
  <borders count="1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78C7C8"/>
      </right>
      <bottom style="thin">
        <color rgb="FF78C7C8"/>
      </bottom>
    </border>
    <border>
      <left style="thin">
        <color rgb="FF78C7C8"/>
      </left>
      <right style="thin">
        <color rgb="FF78C7C8"/>
      </right>
      <bottom style="thin">
        <color rgb="FF78C7C8"/>
      </bottom>
    </border>
    <border>
      <left style="thin">
        <color rgb="FF7BC7C7"/>
      </left>
      <right style="thin">
        <color rgb="FF7BC7C7"/>
      </right>
      <bottom style="thin">
        <color rgb="FF7BC7C7"/>
      </bottom>
    </border>
    <border>
      <right style="thin">
        <color rgb="FF78C7C8"/>
      </right>
      <top style="thin">
        <color rgb="FF78C7C8"/>
      </top>
      <bottom style="thin">
        <color rgb="FF78C7C8"/>
      </bottom>
    </border>
    <border>
      <left style="thin">
        <color rgb="FF78C7C8"/>
      </left>
      <right style="thin">
        <color rgb="FF78C7C8"/>
      </right>
      <top style="thin">
        <color rgb="FF78C7C8"/>
      </top>
      <bottom style="thin">
        <color rgb="FF78C7C8"/>
      </bottom>
    </border>
    <border>
      <left style="thin">
        <color rgb="FF7BC7C7"/>
      </left>
      <right style="thin">
        <color rgb="FF7BC7C7"/>
      </right>
      <top style="thin">
        <color rgb="FF7BC7C7"/>
      </top>
      <bottom style="thin">
        <color rgb="FF7BC7C7"/>
      </bottom>
    </border>
    <border>
      <right style="thin">
        <color rgb="FF78C7C8"/>
      </right>
      <top style="thin">
        <color rgb="FF78C7C8"/>
      </top>
      <bottom style="thin">
        <color rgb="FF7BC7C7"/>
      </bottom>
    </border>
    <border>
      <left style="thin">
        <color rgb="FF78C7C8"/>
      </left>
      <right style="thin">
        <color rgb="FF78C7C8"/>
      </right>
      <top style="thin">
        <color rgb="FF78C7C8"/>
      </top>
      <bottom style="thin">
        <color rgb="FF7BC7C7"/>
      </bottom>
    </border>
    <border>
      <left style="thin">
        <color rgb="FF78C7C8"/>
      </left>
      <top style="thin">
        <color rgb="FF7BC7C7"/>
      </top>
      <bottom style="thin">
        <color rgb="FF7BC7C7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wrapText="1"/>
    </xf>
    <xf borderId="2" fillId="0" fontId="1" numFmtId="0" xfId="0" applyAlignment="1" applyBorder="1" applyFont="1">
      <alignment shrinkToFit="0" wrapText="1"/>
    </xf>
    <xf borderId="1" fillId="0" fontId="1" numFmtId="0" xfId="0" applyBorder="1" applyFont="1"/>
    <xf borderId="1" fillId="0" fontId="2" numFmtId="0" xfId="0" applyBorder="1" applyFont="1"/>
    <xf borderId="1" fillId="0" fontId="3" numFmtId="0" xfId="0" applyBorder="1" applyFont="1"/>
    <xf borderId="1" fillId="0" fontId="2" numFmtId="164" xfId="0" applyAlignment="1" applyBorder="1" applyFont="1" applyNumberFormat="1">
      <alignment shrinkToFit="0" wrapText="1"/>
    </xf>
    <xf borderId="0" fillId="0" fontId="4" numFmtId="0" xfId="0" applyFont="1"/>
    <xf borderId="1" fillId="0" fontId="5" numFmtId="0" xfId="0" applyAlignment="1" applyBorder="1" applyFont="1">
      <alignment horizontal="left" shrinkToFit="0" vertical="center" wrapText="1"/>
    </xf>
    <xf borderId="1" fillId="0" fontId="5" numFmtId="0" xfId="0" applyAlignment="1" applyBorder="1" applyFont="1">
      <alignment shrinkToFit="0" wrapText="1"/>
    </xf>
    <xf borderId="0" fillId="0" fontId="0" numFmtId="0" xfId="0" applyFont="1"/>
    <xf borderId="3" fillId="0" fontId="6" numFmtId="0" xfId="0" applyBorder="1" applyFont="1"/>
    <xf borderId="1" fillId="0" fontId="7" numFmtId="0" xfId="0" applyAlignment="1" applyBorder="1" applyFont="1">
      <alignment horizontal="left" shrinkToFit="0" vertical="top" wrapText="1"/>
    </xf>
    <xf borderId="1" fillId="0" fontId="8" numFmtId="3" xfId="0" applyAlignment="1" applyBorder="1" applyFont="1" applyNumberFormat="1">
      <alignment horizontal="right" shrinkToFit="1" vertical="top" wrapText="0"/>
    </xf>
    <xf borderId="1" fillId="0" fontId="8" numFmtId="1" xfId="0" applyAlignment="1" applyBorder="1" applyFont="1" applyNumberFormat="1">
      <alignment horizontal="right" shrinkToFit="1" vertical="top" wrapText="0"/>
    </xf>
    <xf borderId="1" fillId="0" fontId="0" numFmtId="164" xfId="0" applyBorder="1" applyFont="1" applyNumberFormat="1"/>
    <xf borderId="4" fillId="0" fontId="6" numFmtId="0" xfId="0" applyBorder="1" applyFont="1"/>
    <xf borderId="1" fillId="0" fontId="0" numFmtId="0" xfId="0" applyAlignment="1" applyBorder="1" applyFont="1">
      <alignment horizontal="left" shrinkToFit="0" wrapText="1"/>
    </xf>
    <xf borderId="1" fillId="0" fontId="0" numFmtId="0" xfId="0" applyBorder="1" applyFont="1"/>
    <xf borderId="1" fillId="0" fontId="0" numFmtId="3" xfId="0" applyBorder="1" applyFont="1" applyNumberFormat="1"/>
    <xf borderId="1" fillId="0" fontId="8" numFmtId="165" xfId="0" applyAlignment="1" applyBorder="1" applyFont="1" applyNumberFormat="1">
      <alignment horizontal="right" shrinkToFit="1" vertical="top" wrapText="0"/>
    </xf>
    <xf borderId="1" fillId="0" fontId="0" numFmtId="0" xfId="0" applyAlignment="1" applyBorder="1" applyFont="1">
      <alignment readingOrder="0"/>
    </xf>
    <xf borderId="1" fillId="0" fontId="3" numFmtId="0" xfId="0" applyAlignment="1" applyBorder="1" applyFont="1">
      <alignment readingOrder="0"/>
    </xf>
    <xf borderId="1" fillId="0" fontId="9" numFmtId="0" xfId="0" applyAlignment="1" applyBorder="1" applyFont="1">
      <alignment horizontal="left" shrinkToFit="0" vertical="top" wrapText="1"/>
    </xf>
    <xf borderId="1" fillId="0" fontId="6" numFmtId="0" xfId="0" applyBorder="1" applyFont="1"/>
    <xf borderId="2" fillId="0" fontId="10" numFmtId="0" xfId="0" applyBorder="1" applyFont="1"/>
    <xf borderId="0" fillId="0" fontId="11" numFmtId="0" xfId="0" applyFont="1"/>
    <xf borderId="1" fillId="0" fontId="12" numFmtId="0" xfId="0" applyAlignment="1" applyBorder="1" applyFont="1">
      <alignment horizontal="left" shrinkToFit="0" vertical="top" wrapText="1"/>
    </xf>
    <xf borderId="5" fillId="0" fontId="7" numFmtId="0" xfId="0" applyAlignment="1" applyBorder="1" applyFont="1">
      <alignment horizontal="left" shrinkToFit="0" vertical="top" wrapText="1"/>
    </xf>
    <xf borderId="5" fillId="0" fontId="0" numFmtId="0" xfId="0" applyAlignment="1" applyBorder="1" applyFont="1">
      <alignment horizontal="left" shrinkToFit="0" wrapText="1"/>
    </xf>
    <xf borderId="5" fillId="0" fontId="0" numFmtId="164" xfId="0" applyBorder="1" applyFont="1" applyNumberFormat="1"/>
    <xf borderId="4" fillId="0" fontId="7" numFmtId="0" xfId="0" applyAlignment="1" applyBorder="1" applyFont="1">
      <alignment horizontal="left" shrinkToFit="0" vertical="top" wrapText="1"/>
    </xf>
    <xf borderId="4" fillId="0" fontId="0" numFmtId="0" xfId="0" applyAlignment="1" applyBorder="1" applyFont="1">
      <alignment horizontal="left" shrinkToFit="0" wrapText="1"/>
    </xf>
    <xf borderId="4" fillId="0" fontId="0" numFmtId="164" xfId="0" applyBorder="1" applyFont="1" applyNumberFormat="1"/>
    <xf borderId="2" fillId="0" fontId="13" numFmtId="0" xfId="0" applyAlignment="1" applyBorder="1" applyFont="1">
      <alignment horizontal="left" vertical="top"/>
    </xf>
    <xf borderId="1" fillId="0" fontId="7" numFmtId="0" xfId="0" applyAlignment="1" applyBorder="1" applyFont="1">
      <alignment horizontal="left" readingOrder="0" shrinkToFit="0" vertical="top" wrapText="1"/>
    </xf>
    <xf borderId="1" fillId="0" fontId="12" numFmtId="0" xfId="0" applyAlignment="1" applyBorder="1" applyFont="1">
      <alignment horizontal="left" readingOrder="0" shrinkToFit="0" vertical="top" wrapText="1"/>
    </xf>
    <xf borderId="4" fillId="0" fontId="7" numFmtId="0" xfId="0" applyAlignment="1" applyBorder="1" applyFont="1">
      <alignment horizontal="left" readingOrder="0" shrinkToFit="0" vertical="top" wrapText="1"/>
    </xf>
    <xf borderId="3" fillId="0" fontId="6" numFmtId="0" xfId="0" applyAlignment="1" applyBorder="1" applyFont="1">
      <alignment shrinkToFit="0" wrapText="1"/>
    </xf>
    <xf borderId="1" fillId="0" fontId="0" numFmtId="1" xfId="0" applyBorder="1" applyFont="1" applyNumberFormat="1"/>
    <xf borderId="0" fillId="0" fontId="14" numFmtId="0" xfId="0" applyFont="1"/>
    <xf borderId="0" fillId="0" fontId="15" numFmtId="0" xfId="0" applyFont="1"/>
    <xf borderId="1" fillId="0" fontId="0" numFmtId="2" xfId="0" applyBorder="1" applyFont="1" applyNumberFormat="1"/>
    <xf borderId="1" fillId="0" fontId="6" numFmtId="0" xfId="0" applyAlignment="1" applyBorder="1" applyFont="1">
      <alignment shrinkToFit="0" wrapText="1"/>
    </xf>
    <xf borderId="0" fillId="0" fontId="0" numFmtId="0" xfId="0" applyAlignment="1" applyFont="1">
      <alignment shrinkToFit="0" vertical="top" wrapText="1"/>
    </xf>
    <xf borderId="0" fillId="0" fontId="2" numFmtId="0" xfId="0" applyAlignment="1" applyFont="1">
      <alignment shrinkToFit="0" wrapText="1"/>
    </xf>
    <xf borderId="0" fillId="0" fontId="2" numFmtId="0" xfId="0" applyFont="1"/>
    <xf borderId="0" fillId="0" fontId="16" numFmtId="0" xfId="0" applyAlignment="1" applyFont="1">
      <alignment horizontal="left" vertical="center"/>
    </xf>
    <xf borderId="0" fillId="0" fontId="17" numFmtId="0" xfId="0" applyAlignment="1" applyFont="1">
      <alignment horizontal="left" vertical="center"/>
    </xf>
    <xf borderId="0" fillId="0" fontId="0" numFmtId="0" xfId="0" applyAlignment="1" applyFont="1">
      <alignment horizontal="center" vertical="center"/>
    </xf>
    <xf borderId="0" fillId="0" fontId="0" numFmtId="15" xfId="0" applyAlignment="1" applyFont="1" applyNumberFormat="1">
      <alignment horizontal="center" vertical="center"/>
    </xf>
    <xf borderId="0" fillId="0" fontId="0" numFmtId="0" xfId="0" applyAlignment="1" applyFont="1">
      <alignment horizontal="left"/>
    </xf>
    <xf borderId="0" fillId="0" fontId="18" numFmtId="0" xfId="0" applyAlignment="1" applyFont="1">
      <alignment horizontal="left" shrinkToFit="0" vertical="center" wrapText="1"/>
    </xf>
    <xf borderId="0" fillId="0" fontId="0" numFmtId="0" xfId="0" applyAlignment="1" applyFont="1">
      <alignment horizontal="left" shrinkToFit="0" vertical="center" wrapText="1"/>
    </xf>
    <xf borderId="6" fillId="0" fontId="9" numFmtId="0" xfId="0" applyAlignment="1" applyBorder="1" applyFont="1">
      <alignment horizontal="left" shrinkToFit="0" vertical="top" wrapText="1"/>
    </xf>
    <xf borderId="7" fillId="0" fontId="0" numFmtId="0" xfId="0" applyAlignment="1" applyBorder="1" applyFont="1">
      <alignment horizontal="left" shrinkToFit="0" wrapText="1"/>
    </xf>
    <xf borderId="8" fillId="0" fontId="0" numFmtId="0" xfId="0" applyAlignment="1" applyBorder="1" applyFont="1">
      <alignment horizontal="left" shrinkToFit="0" wrapText="1"/>
    </xf>
    <xf borderId="0" fillId="0" fontId="0" numFmtId="164" xfId="0" applyFont="1" applyNumberFormat="1"/>
    <xf borderId="9" fillId="0" fontId="9" numFmtId="0" xfId="0" applyAlignment="1" applyBorder="1" applyFont="1">
      <alignment horizontal="left" shrinkToFit="0" vertical="top" wrapText="1"/>
    </xf>
    <xf borderId="10" fillId="0" fontId="0" numFmtId="0" xfId="0" applyAlignment="1" applyBorder="1" applyFont="1">
      <alignment horizontal="left" shrinkToFit="0" wrapText="1"/>
    </xf>
    <xf borderId="11" fillId="0" fontId="0" numFmtId="0" xfId="0" applyAlignment="1" applyBorder="1" applyFont="1">
      <alignment horizontal="left" shrinkToFit="0" wrapText="1"/>
    </xf>
    <xf borderId="12" fillId="0" fontId="9" numFmtId="0" xfId="0" applyAlignment="1" applyBorder="1" applyFont="1">
      <alignment horizontal="left" shrinkToFit="0" vertical="top" wrapText="1"/>
    </xf>
    <xf borderId="13" fillId="0" fontId="0" numFmtId="0" xfId="0" applyAlignment="1" applyBorder="1" applyFont="1">
      <alignment horizontal="left" shrinkToFit="0" wrapText="1"/>
    </xf>
    <xf borderId="14" fillId="0" fontId="19" numFmtId="164" xfId="0" applyAlignment="1" applyBorder="1" applyFont="1" applyNumberFormat="1">
      <alignment horizontal="right" shrinkToFit="1" vertical="top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4.11"/>
    <col customWidth="1" min="2" max="2" width="10.11"/>
    <col customWidth="1" min="3" max="3" width="9.56"/>
    <col customWidth="1" min="4" max="4" width="12.56"/>
    <col customWidth="1" min="5" max="5" width="12.0"/>
    <col customWidth="1" min="6" max="6" width="13.89"/>
    <col customWidth="1" min="7" max="7" width="15.44"/>
    <col customWidth="1" min="8" max="8" width="7.67"/>
    <col customWidth="1" min="9" max="9" width="7.89"/>
    <col customWidth="1" min="10" max="26" width="8.33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ht="15.75" customHeight="1">
      <c r="A2" s="3">
        <v>2009.0</v>
      </c>
      <c r="B2" s="4">
        <v>63087.0</v>
      </c>
      <c r="C2" s="4">
        <v>58.0</v>
      </c>
      <c r="D2" s="4">
        <v>9.2</v>
      </c>
      <c r="E2" s="5">
        <v>72.0</v>
      </c>
      <c r="F2" s="6">
        <f t="shared" ref="F2:F11" si="1">E2*10000/B2</f>
        <v>11.41281088</v>
      </c>
      <c r="G2" s="6">
        <v>0.67264159103376</v>
      </c>
    </row>
    <row r="3" ht="15.75" customHeight="1">
      <c r="A3" s="3">
        <v>2010.0</v>
      </c>
      <c r="B3" s="4">
        <v>67820.0</v>
      </c>
      <c r="C3" s="4">
        <v>55.0</v>
      </c>
      <c r="D3" s="4">
        <v>8.1</v>
      </c>
      <c r="E3" s="5">
        <v>66.0</v>
      </c>
      <c r="F3" s="6">
        <f t="shared" si="1"/>
        <v>9.731642583</v>
      </c>
      <c r="G3" s="6">
        <v>0.67293755961851</v>
      </c>
    </row>
    <row r="4" ht="15.75" customHeight="1">
      <c r="A4" s="3">
        <v>2011.0</v>
      </c>
      <c r="B4" s="4">
        <v>67405.0</v>
      </c>
      <c r="C4" s="4">
        <v>63.0</v>
      </c>
      <c r="D4" s="4">
        <v>9.3</v>
      </c>
      <c r="E4" s="5">
        <v>66.0</v>
      </c>
      <c r="F4" s="6">
        <f t="shared" si="1"/>
        <v>9.79155849</v>
      </c>
      <c r="G4" s="6">
        <v>0.699905456346567</v>
      </c>
    </row>
    <row r="5" ht="15.75" customHeight="1">
      <c r="A5" s="3">
        <v>2012.0</v>
      </c>
      <c r="B5" s="4">
        <v>66449.0</v>
      </c>
      <c r="C5" s="4">
        <v>56.0</v>
      </c>
      <c r="D5" s="4">
        <v>8.4</v>
      </c>
      <c r="E5" s="5">
        <v>60.0</v>
      </c>
      <c r="F5" s="6">
        <f t="shared" si="1"/>
        <v>9.029481256</v>
      </c>
      <c r="G5" s="6">
        <v>0.715152878539883</v>
      </c>
    </row>
    <row r="6" ht="15.75" customHeight="1">
      <c r="A6" s="3">
        <v>2013.0</v>
      </c>
      <c r="B6" s="4">
        <v>65070.0</v>
      </c>
      <c r="C6" s="4">
        <v>42.0</v>
      </c>
      <c r="D6" s="4">
        <v>6.5</v>
      </c>
      <c r="E6" s="5">
        <v>49.0</v>
      </c>
      <c r="F6" s="6">
        <f t="shared" si="1"/>
        <v>7.530351929</v>
      </c>
      <c r="G6" s="6">
        <v>0.71238897301227</v>
      </c>
    </row>
    <row r="7" ht="15.75" customHeight="1">
      <c r="A7" s="3">
        <v>2014.0</v>
      </c>
      <c r="B7" s="4">
        <v>57019.0</v>
      </c>
      <c r="C7" s="4">
        <v>43.0</v>
      </c>
      <c r="D7" s="4">
        <v>7.5</v>
      </c>
      <c r="E7" s="5">
        <v>44.0</v>
      </c>
      <c r="F7" s="6">
        <f t="shared" si="1"/>
        <v>7.716726004</v>
      </c>
      <c r="G7" s="6">
        <v>0.682194220875637</v>
      </c>
    </row>
    <row r="8" ht="15.75" customHeight="1">
      <c r="A8" s="3">
        <v>2015.0</v>
      </c>
      <c r="B8" s="4">
        <v>52966.0</v>
      </c>
      <c r="C8" s="4">
        <v>39.0</v>
      </c>
      <c r="D8" s="4">
        <v>7.4</v>
      </c>
      <c r="E8" s="5">
        <v>43.0</v>
      </c>
      <c r="F8" s="6">
        <f t="shared" si="1"/>
        <v>8.118415587</v>
      </c>
      <c r="G8" s="6">
        <v>0.647943738197205</v>
      </c>
    </row>
    <row r="9" ht="15.75" customHeight="1">
      <c r="A9" s="3">
        <v>2016.0</v>
      </c>
      <c r="B9" s="4">
        <v>53984.0</v>
      </c>
      <c r="C9" s="4">
        <v>39.0</v>
      </c>
      <c r="D9" s="4">
        <v>7.2</v>
      </c>
      <c r="E9" s="5">
        <v>45.0</v>
      </c>
      <c r="F9" s="6">
        <f t="shared" si="1"/>
        <v>8.335803201</v>
      </c>
      <c r="G9" s="6"/>
    </row>
    <row r="10" ht="15.75" customHeight="1">
      <c r="A10" s="3">
        <v>2017.0</v>
      </c>
      <c r="B10" s="4">
        <v>56946.0</v>
      </c>
      <c r="C10" s="4">
        <v>48.0</v>
      </c>
      <c r="D10" s="4">
        <v>8.4</v>
      </c>
      <c r="E10" s="5">
        <v>52.0</v>
      </c>
      <c r="F10" s="6">
        <f t="shared" si="1"/>
        <v>9.131457872</v>
      </c>
      <c r="G10" s="6"/>
    </row>
    <row r="11" ht="15.75" customHeight="1">
      <c r="A11" s="3">
        <v>2018.0</v>
      </c>
      <c r="B11" s="4">
        <v>58872.0</v>
      </c>
      <c r="C11" s="4">
        <v>61.0</v>
      </c>
      <c r="D11" s="4">
        <v>10.4</v>
      </c>
      <c r="E11" s="5">
        <v>67.0</v>
      </c>
      <c r="F11" s="6">
        <f t="shared" si="1"/>
        <v>11.38062237</v>
      </c>
      <c r="G11" s="6"/>
    </row>
    <row r="12" ht="15.75" customHeight="1">
      <c r="A12" s="7" t="s">
        <v>7</v>
      </c>
    </row>
    <row r="13" ht="15.75" customHeight="1"/>
    <row r="14" ht="15.75" customHeight="1"/>
    <row r="15" ht="15.75" customHeight="1"/>
    <row r="16" ht="15.75" customHeight="1">
      <c r="A16" s="8" t="s">
        <v>8</v>
      </c>
      <c r="B16" s="8" t="s">
        <v>9</v>
      </c>
      <c r="C16" s="9" t="s">
        <v>10</v>
      </c>
      <c r="D16" s="9" t="s">
        <v>11</v>
      </c>
      <c r="E16" s="10"/>
      <c r="F16" s="11" t="s">
        <v>12</v>
      </c>
      <c r="G16" s="11"/>
      <c r="H16" s="11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ht="15.75" customHeight="1">
      <c r="A17" s="12" t="s">
        <v>13</v>
      </c>
      <c r="B17" s="13">
        <v>8960.0</v>
      </c>
      <c r="C17" s="14">
        <v>11.0</v>
      </c>
      <c r="D17" s="15">
        <f>C17*10000/B17</f>
        <v>12.27678571</v>
      </c>
      <c r="E17" s="10"/>
      <c r="F17" s="16"/>
      <c r="G17" s="16" t="s">
        <v>14</v>
      </c>
      <c r="H17" s="16" t="s">
        <v>15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ht="15.75" customHeight="1">
      <c r="A18" s="12" t="s">
        <v>16</v>
      </c>
      <c r="B18" s="17"/>
      <c r="C18" s="17"/>
      <c r="D18" s="15"/>
      <c r="E18" s="10"/>
      <c r="F18" s="18" t="s">
        <v>17</v>
      </c>
      <c r="G18" s="19">
        <v>19818.0</v>
      </c>
      <c r="H18" s="18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ht="15.75" customHeight="1">
      <c r="A19" s="12" t="s">
        <v>18</v>
      </c>
      <c r="B19" s="14">
        <v>6988.0</v>
      </c>
      <c r="C19" s="20">
        <v>2.0</v>
      </c>
      <c r="D19" s="15">
        <f t="shared" ref="D19:D28" si="2">C19*10000/B19</f>
        <v>2.862049227</v>
      </c>
      <c r="E19" s="10"/>
      <c r="F19" s="21" t="s">
        <v>19</v>
      </c>
      <c r="G19" s="19">
        <v>19765.0</v>
      </c>
      <c r="H19" s="18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ht="15.75" customHeight="1">
      <c r="A20" s="12" t="s">
        <v>20</v>
      </c>
      <c r="B20" s="13">
        <v>22159.0</v>
      </c>
      <c r="C20" s="14">
        <v>10.0</v>
      </c>
      <c r="D20" s="15">
        <f t="shared" si="2"/>
        <v>4.512839027</v>
      </c>
      <c r="E20" s="10"/>
      <c r="F20" s="21" t="s">
        <v>21</v>
      </c>
      <c r="G20" s="19">
        <v>19811.0</v>
      </c>
      <c r="H20" s="18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ht="15.75" customHeight="1">
      <c r="A21" s="12" t="s">
        <v>22</v>
      </c>
      <c r="B21" s="14">
        <v>643.0</v>
      </c>
      <c r="C21" s="14">
        <v>0.0</v>
      </c>
      <c r="D21" s="15">
        <f t="shared" si="2"/>
        <v>0</v>
      </c>
      <c r="E21" s="10"/>
      <c r="F21" s="21" t="s">
        <v>23</v>
      </c>
      <c r="G21" s="19">
        <v>19844.0</v>
      </c>
      <c r="H21" s="18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ht="15.75" customHeight="1">
      <c r="A22" s="12" t="s">
        <v>24</v>
      </c>
      <c r="B22" s="13">
        <v>3190.0</v>
      </c>
      <c r="C22" s="14">
        <v>0.0</v>
      </c>
      <c r="D22" s="15">
        <f t="shared" si="2"/>
        <v>0</v>
      </c>
      <c r="E22" s="10"/>
      <c r="F22" s="21" t="s">
        <v>25</v>
      </c>
      <c r="G22" s="19">
        <v>19929.0</v>
      </c>
      <c r="H22" s="18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ht="15.75" customHeight="1">
      <c r="A23" s="12" t="s">
        <v>26</v>
      </c>
      <c r="B23" s="13">
        <v>3653.0</v>
      </c>
      <c r="C23" s="14">
        <v>4.0</v>
      </c>
      <c r="D23" s="15">
        <f t="shared" si="2"/>
        <v>10.94990419</v>
      </c>
      <c r="E23" s="10"/>
      <c r="F23" s="21" t="s">
        <v>27</v>
      </c>
      <c r="G23" s="19">
        <v>19868.0</v>
      </c>
      <c r="H23" s="18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ht="15.75" customHeight="1">
      <c r="A24" s="12" t="s">
        <v>28</v>
      </c>
      <c r="B24" s="13">
        <v>2525.0</v>
      </c>
      <c r="C24" s="14">
        <v>1.0</v>
      </c>
      <c r="D24" s="15">
        <f t="shared" si="2"/>
        <v>3.96039604</v>
      </c>
      <c r="E24" s="10"/>
      <c r="F24" s="22" t="s">
        <v>29</v>
      </c>
      <c r="G24" s="19">
        <v>19737.0</v>
      </c>
      <c r="H24" s="18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ht="15.75" customHeight="1">
      <c r="A25" s="12" t="s">
        <v>30</v>
      </c>
      <c r="B25" s="13">
        <v>2815.0</v>
      </c>
      <c r="C25" s="14">
        <v>2.0</v>
      </c>
      <c r="D25" s="15">
        <f t="shared" si="2"/>
        <v>7.104795737</v>
      </c>
      <c r="E25" s="10"/>
      <c r="F25" s="21" t="s">
        <v>31</v>
      </c>
      <c r="G25" s="19">
        <v>20027.0</v>
      </c>
      <c r="H25" s="18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ht="15.75" customHeight="1">
      <c r="A26" s="12" t="s">
        <v>32</v>
      </c>
      <c r="B26" s="13">
        <v>69596.0</v>
      </c>
      <c r="C26" s="14">
        <v>88.0</v>
      </c>
      <c r="D26" s="15">
        <f t="shared" si="2"/>
        <v>12.64440485</v>
      </c>
      <c r="E26" s="10"/>
      <c r="F26" s="21" t="s">
        <v>33</v>
      </c>
      <c r="G26" s="19">
        <v>20098.0</v>
      </c>
      <c r="H26" s="18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ht="15.75" customHeight="1">
      <c r="A27" s="12" t="s">
        <v>34</v>
      </c>
      <c r="B27" s="13">
        <v>64193.0</v>
      </c>
      <c r="C27" s="14">
        <v>76.0</v>
      </c>
      <c r="D27" s="15">
        <f t="shared" si="2"/>
        <v>11.83929712</v>
      </c>
      <c r="E27" s="10"/>
      <c r="F27" s="21" t="s">
        <v>35</v>
      </c>
      <c r="G27" s="19">
        <v>20189.0</v>
      </c>
      <c r="H27" s="18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ht="15.75" customHeight="1">
      <c r="A28" s="12" t="s">
        <v>36</v>
      </c>
      <c r="B28" s="13">
        <v>10036.0</v>
      </c>
      <c r="C28" s="14">
        <v>0.0</v>
      </c>
      <c r="D28" s="15">
        <f t="shared" si="2"/>
        <v>0</v>
      </c>
      <c r="E28" s="10"/>
      <c r="F28" s="21" t="s">
        <v>37</v>
      </c>
      <c r="G28" s="19">
        <v>20306.0</v>
      </c>
      <c r="H28" s="18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ht="15.75" customHeight="1">
      <c r="A29" s="12" t="s">
        <v>38</v>
      </c>
      <c r="B29" s="13">
        <v>3844.0</v>
      </c>
      <c r="C29" s="23" t="s">
        <v>39</v>
      </c>
      <c r="D29" s="15"/>
      <c r="E29" s="10"/>
      <c r="F29" s="18" t="s">
        <v>40</v>
      </c>
      <c r="G29" s="19">
        <v>20255.0</v>
      </c>
      <c r="H29" s="18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ht="15.75" customHeight="1">
      <c r="A30" s="12" t="s">
        <v>41</v>
      </c>
      <c r="B30" s="13">
        <v>58087.0</v>
      </c>
      <c r="C30" s="14">
        <v>48.0</v>
      </c>
      <c r="D30" s="15">
        <f t="shared" ref="D30:D33" si="3">C30*10000/B30</f>
        <v>8.263466869</v>
      </c>
      <c r="E30" s="10"/>
      <c r="F30" s="24" t="s">
        <v>42</v>
      </c>
      <c r="G30" s="19">
        <f>AVERAGE(G18:G29)</f>
        <v>19970.58333</v>
      </c>
      <c r="H30" s="19">
        <f>B11-G30</f>
        <v>38901.41667</v>
      </c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ht="15.75" customHeight="1">
      <c r="A31" s="12" t="s">
        <v>43</v>
      </c>
      <c r="B31" s="13">
        <v>3765.0</v>
      </c>
      <c r="C31" s="14">
        <v>3.0</v>
      </c>
      <c r="D31" s="15">
        <f t="shared" si="3"/>
        <v>7.96812749</v>
      </c>
      <c r="E31" s="10"/>
      <c r="F31" s="24" t="s">
        <v>44</v>
      </c>
      <c r="G31" s="18">
        <f t="shared" ref="G31:H31" si="4">32*10000/G30</f>
        <v>16.023568</v>
      </c>
      <c r="H31" s="18">
        <f t="shared" si="4"/>
        <v>8.225921507</v>
      </c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ht="15.75" customHeight="1">
      <c r="A32" s="12" t="s">
        <v>45</v>
      </c>
      <c r="B32" s="13">
        <v>6599.0</v>
      </c>
      <c r="C32" s="14">
        <v>5.0</v>
      </c>
      <c r="D32" s="15">
        <f t="shared" si="3"/>
        <v>7.576905592</v>
      </c>
      <c r="E32" s="10"/>
      <c r="F32" s="25" t="s">
        <v>46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ht="15.75" customHeight="1">
      <c r="A33" s="12" t="s">
        <v>47</v>
      </c>
      <c r="B33" s="14">
        <v>684.0</v>
      </c>
      <c r="C33" s="14">
        <v>0.0</v>
      </c>
      <c r="D33" s="15">
        <f t="shared" si="3"/>
        <v>0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ht="15.75" customHeight="1">
      <c r="A34" s="12" t="s">
        <v>48</v>
      </c>
      <c r="B34" s="17"/>
      <c r="C34" s="17"/>
      <c r="D34" s="15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ht="15.75" customHeight="1">
      <c r="A35" s="12" t="s">
        <v>49</v>
      </c>
      <c r="B35" s="13">
        <v>9315.0</v>
      </c>
      <c r="C35" s="14">
        <v>10.0</v>
      </c>
      <c r="D35" s="15">
        <f t="shared" ref="D35:D43" si="5">C35*10000/B35</f>
        <v>10.73537305</v>
      </c>
      <c r="E35" s="10"/>
      <c r="F35" s="26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ht="15.75" customHeight="1">
      <c r="A36" s="12" t="s">
        <v>50</v>
      </c>
      <c r="B36" s="13">
        <v>73822.0</v>
      </c>
      <c r="C36" s="14">
        <v>22.0</v>
      </c>
      <c r="D36" s="15">
        <f t="shared" si="5"/>
        <v>2.980141421</v>
      </c>
      <c r="E36" s="10"/>
      <c r="F36" s="26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ht="15.75" customHeight="1">
      <c r="A37" s="12" t="s">
        <v>51</v>
      </c>
      <c r="B37" s="13">
        <v>13440.0</v>
      </c>
      <c r="C37" s="14">
        <v>15.0</v>
      </c>
      <c r="D37" s="15">
        <f t="shared" si="5"/>
        <v>11.16071429</v>
      </c>
      <c r="E37" s="10"/>
      <c r="F37" s="26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ht="15.75" customHeight="1">
      <c r="A38" s="12" t="s">
        <v>52</v>
      </c>
      <c r="B38" s="13">
        <v>23050.0</v>
      </c>
      <c r="C38" s="14">
        <v>9.0</v>
      </c>
      <c r="D38" s="15">
        <f t="shared" si="5"/>
        <v>3.904555315</v>
      </c>
      <c r="E38" s="10"/>
      <c r="F38" s="26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ht="15.75" customHeight="1">
      <c r="A39" s="12" t="s">
        <v>53</v>
      </c>
      <c r="B39" s="13">
        <v>10028.0</v>
      </c>
      <c r="C39" s="14">
        <v>10.0</v>
      </c>
      <c r="D39" s="15">
        <f t="shared" si="5"/>
        <v>9.972078181</v>
      </c>
      <c r="E39" s="10"/>
      <c r="F39" s="26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ht="15.75" customHeight="1">
      <c r="A40" s="12" t="s">
        <v>54</v>
      </c>
      <c r="B40" s="13">
        <v>1346.0</v>
      </c>
      <c r="C40" s="14">
        <v>1.0</v>
      </c>
      <c r="D40" s="15">
        <f t="shared" si="5"/>
        <v>7.429420505</v>
      </c>
      <c r="E40" s="10"/>
      <c r="F40" s="26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ht="15.75" customHeight="1">
      <c r="A41" s="27" t="s">
        <v>55</v>
      </c>
      <c r="B41" s="13">
        <v>59129.0</v>
      </c>
      <c r="C41" s="14">
        <v>35.0</v>
      </c>
      <c r="D41" s="15">
        <f t="shared" si="5"/>
        <v>5.919261276</v>
      </c>
      <c r="E41" s="10"/>
      <c r="F41" s="26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ht="15.75" customHeight="1">
      <c r="A42" s="12" t="s">
        <v>56</v>
      </c>
      <c r="B42" s="13">
        <v>5713.0</v>
      </c>
      <c r="C42" s="14">
        <v>1.0</v>
      </c>
      <c r="D42" s="15">
        <f t="shared" si="5"/>
        <v>1.750393839</v>
      </c>
      <c r="E42" s="10"/>
      <c r="F42" s="26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ht="15.75" customHeight="1">
      <c r="A43" s="12" t="s">
        <v>57</v>
      </c>
      <c r="B43" s="13">
        <v>84373.0</v>
      </c>
      <c r="C43" s="14">
        <v>70.0</v>
      </c>
      <c r="D43" s="15">
        <f t="shared" si="5"/>
        <v>8.296492954</v>
      </c>
      <c r="E43" s="10"/>
      <c r="F43" s="26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ht="15.75" customHeight="1">
      <c r="A44" s="12" t="s">
        <v>58</v>
      </c>
      <c r="B44" s="13">
        <v>1453.0</v>
      </c>
      <c r="C44" s="23" t="s">
        <v>39</v>
      </c>
      <c r="D44" s="15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ht="15.75" customHeight="1">
      <c r="A45" s="12" t="s">
        <v>59</v>
      </c>
      <c r="B45" s="13">
        <v>7440.0</v>
      </c>
      <c r="C45" s="14">
        <v>3.0</v>
      </c>
      <c r="D45" s="15">
        <f>C45*10000/B45</f>
        <v>4.032258065</v>
      </c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ht="15.75" customHeight="1">
      <c r="A46" s="28" t="s">
        <v>60</v>
      </c>
      <c r="B46" s="29"/>
      <c r="C46" s="29"/>
      <c r="D46" s="3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ht="15.75" customHeight="1">
      <c r="A47" s="31" t="s">
        <v>61</v>
      </c>
      <c r="B47" s="32"/>
      <c r="C47" s="32"/>
      <c r="D47" s="33">
        <f>AVERAGE(D17:D45)</f>
        <v>6.24558643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ht="15.75" customHeight="1">
      <c r="A48" s="34" t="s">
        <v>62</v>
      </c>
      <c r="F48" s="10"/>
    </row>
    <row r="49" ht="15.75" customHeight="1"/>
    <row r="50" ht="15.75" customHeight="1">
      <c r="A50" s="8" t="s">
        <v>8</v>
      </c>
      <c r="B50" s="9" t="s">
        <v>11</v>
      </c>
    </row>
    <row r="51" ht="15.75" customHeight="1">
      <c r="A51" s="35" t="s">
        <v>63</v>
      </c>
      <c r="B51" s="15">
        <v>12.644404850853498</v>
      </c>
    </row>
    <row r="52" ht="15.75" customHeight="1">
      <c r="A52" s="35" t="s">
        <v>64</v>
      </c>
      <c r="B52" s="15">
        <v>11.839297119623636</v>
      </c>
    </row>
    <row r="53" ht="15.75" customHeight="1">
      <c r="A53" s="35" t="s">
        <v>65</v>
      </c>
      <c r="B53" s="15">
        <v>8.263466868662524</v>
      </c>
    </row>
    <row r="54" ht="15.75" customHeight="1">
      <c r="A54" s="35" t="s">
        <v>66</v>
      </c>
      <c r="B54" s="15">
        <v>2.980141421256536</v>
      </c>
    </row>
    <row r="55" ht="15.75" customHeight="1">
      <c r="A55" s="12" t="s">
        <v>52</v>
      </c>
      <c r="B55" s="15">
        <v>3.9045553145336225</v>
      </c>
    </row>
    <row r="56" ht="15.75" customHeight="1">
      <c r="A56" s="36" t="s">
        <v>67</v>
      </c>
      <c r="B56" s="15">
        <v>5.9192612761927315</v>
      </c>
    </row>
    <row r="57" ht="15.75" customHeight="1">
      <c r="A57" s="35" t="s">
        <v>68</v>
      </c>
      <c r="B57" s="15">
        <v>8.296492953907055</v>
      </c>
    </row>
    <row r="58" ht="15.75" customHeight="1">
      <c r="A58" s="37" t="s">
        <v>69</v>
      </c>
      <c r="B58" s="33">
        <v>6.245586429992251</v>
      </c>
    </row>
    <row r="59" ht="15.75" customHeight="1">
      <c r="A59" s="34" t="s">
        <v>62</v>
      </c>
    </row>
    <row r="60" ht="15.75" customHeight="1"/>
    <row r="61" ht="15.75" customHeight="1"/>
    <row r="62" ht="15.75" customHeight="1"/>
    <row r="63" ht="15.75" customHeight="1">
      <c r="A63" s="11" t="s">
        <v>70</v>
      </c>
    </row>
    <row r="64" ht="15.75" customHeight="1">
      <c r="A64" s="38" t="s">
        <v>71</v>
      </c>
      <c r="B64" s="24">
        <v>2013.0</v>
      </c>
      <c r="C64" s="24">
        <v>2014.0</v>
      </c>
      <c r="D64" s="24">
        <v>2015.0</v>
      </c>
      <c r="E64" s="24">
        <v>2016.0</v>
      </c>
      <c r="F64" s="24">
        <v>2017.0</v>
      </c>
      <c r="G64" s="24">
        <v>2018.0</v>
      </c>
    </row>
    <row r="65" ht="15.75" customHeight="1">
      <c r="A65" s="38" t="s">
        <v>72</v>
      </c>
      <c r="B65" s="39">
        <v>0.0</v>
      </c>
      <c r="C65" s="39">
        <v>0.0</v>
      </c>
      <c r="D65" s="39">
        <v>84.0</v>
      </c>
      <c r="E65" s="39">
        <v>279.0</v>
      </c>
      <c r="F65" s="39">
        <v>305.0</v>
      </c>
      <c r="G65" s="39">
        <v>436.0</v>
      </c>
    </row>
    <row r="66" ht="15.75" customHeight="1">
      <c r="A66" s="38" t="s">
        <v>73</v>
      </c>
      <c r="B66" s="39">
        <v>6854.0</v>
      </c>
      <c r="C66" s="39">
        <v>6889.0</v>
      </c>
      <c r="D66" s="39">
        <v>6986.0</v>
      </c>
      <c r="E66" s="39">
        <v>8539.0</v>
      </c>
      <c r="F66" s="39">
        <v>9442.0</v>
      </c>
      <c r="G66" s="39">
        <v>10368.0</v>
      </c>
    </row>
    <row r="67" ht="15.75" customHeight="1">
      <c r="A67" s="38" t="s">
        <v>74</v>
      </c>
      <c r="B67" s="39">
        <v>833.0</v>
      </c>
      <c r="C67" s="39">
        <v>1057.0</v>
      </c>
      <c r="D67" s="39">
        <v>639.0</v>
      </c>
      <c r="E67" s="39">
        <v>1022.0</v>
      </c>
      <c r="F67" s="39">
        <v>1089.0</v>
      </c>
      <c r="G67" s="39">
        <v>1082.0</v>
      </c>
    </row>
    <row r="68" ht="15.75" customHeight="1">
      <c r="A68" s="38" t="s">
        <v>75</v>
      </c>
      <c r="B68" s="39">
        <v>10077.0</v>
      </c>
      <c r="C68" s="39">
        <v>8970.0</v>
      </c>
      <c r="D68" s="39">
        <v>9057.0</v>
      </c>
      <c r="E68" s="39">
        <v>9467.0</v>
      </c>
      <c r="F68" s="39">
        <v>10427.0</v>
      </c>
      <c r="G68" s="39">
        <v>11178.0</v>
      </c>
    </row>
    <row r="69" ht="15.75" customHeight="1">
      <c r="A69" s="38" t="s">
        <v>76</v>
      </c>
      <c r="B69" s="39">
        <v>1062.0</v>
      </c>
      <c r="C69" s="39">
        <v>930.0</v>
      </c>
      <c r="D69" s="39">
        <v>955.0</v>
      </c>
      <c r="E69" s="39">
        <v>1008.0</v>
      </c>
      <c r="F69" s="39">
        <v>1132.0</v>
      </c>
      <c r="G69" s="39">
        <v>1197.0</v>
      </c>
    </row>
    <row r="70" ht="15.75" customHeight="1">
      <c r="A70" s="24" t="s">
        <v>77</v>
      </c>
      <c r="B70" s="18">
        <v>65070.0</v>
      </c>
      <c r="C70" s="18">
        <v>57019.0</v>
      </c>
      <c r="D70" s="18">
        <v>52966.0</v>
      </c>
      <c r="E70" s="18">
        <v>53984.0</v>
      </c>
      <c r="F70" s="18">
        <v>56946.0</v>
      </c>
      <c r="G70" s="18">
        <v>58872.0</v>
      </c>
      <c r="H70" t="s">
        <v>78</v>
      </c>
    </row>
    <row r="71" ht="15.75" customHeight="1">
      <c r="A71" s="40" t="s">
        <v>79</v>
      </c>
    </row>
    <row r="72" ht="15.75" customHeight="1">
      <c r="A72" s="41"/>
    </row>
    <row r="73" ht="15.75" customHeight="1">
      <c r="A73" s="11" t="s">
        <v>80</v>
      </c>
    </row>
    <row r="74" ht="15.75" customHeight="1">
      <c r="A74" s="38" t="s">
        <v>71</v>
      </c>
      <c r="B74" s="24">
        <v>2013.0</v>
      </c>
      <c r="C74" s="24">
        <v>2014.0</v>
      </c>
      <c r="D74" s="24">
        <v>2015.0</v>
      </c>
      <c r="E74" s="24">
        <v>2016.0</v>
      </c>
      <c r="F74" s="24">
        <v>2017.0</v>
      </c>
      <c r="G74" s="24">
        <v>2018.0</v>
      </c>
    </row>
    <row r="75" ht="15.75" customHeight="1">
      <c r="A75" s="38" t="s">
        <v>72</v>
      </c>
      <c r="B75" s="39"/>
      <c r="C75" s="42"/>
      <c r="D75" s="42"/>
      <c r="E75" s="42">
        <f t="shared" ref="E75:G75" si="6">(E65-D65)*100/E65</f>
        <v>69.89247312</v>
      </c>
      <c r="F75" s="42">
        <f t="shared" si="6"/>
        <v>8.524590164</v>
      </c>
      <c r="G75" s="42">
        <f t="shared" si="6"/>
        <v>30.04587156</v>
      </c>
    </row>
    <row r="76" ht="15.75" customHeight="1">
      <c r="A76" s="38" t="s">
        <v>73</v>
      </c>
      <c r="B76" s="39"/>
      <c r="C76" s="42">
        <f t="shared" ref="C76:G76" si="7">(C66-B66)*100/C66</f>
        <v>0.5080563217</v>
      </c>
      <c r="D76" s="42">
        <f t="shared" si="7"/>
        <v>1.388491268</v>
      </c>
      <c r="E76" s="42">
        <f t="shared" si="7"/>
        <v>18.18714135</v>
      </c>
      <c r="F76" s="42">
        <f t="shared" si="7"/>
        <v>9.563651769</v>
      </c>
      <c r="G76" s="42">
        <f t="shared" si="7"/>
        <v>8.93132716</v>
      </c>
    </row>
    <row r="77" ht="15.75" customHeight="1">
      <c r="A77" s="38" t="s">
        <v>74</v>
      </c>
      <c r="B77" s="39"/>
      <c r="C77" s="42">
        <f t="shared" ref="C77:G77" si="8">(C67-B67)*100/C67</f>
        <v>21.19205298</v>
      </c>
      <c r="D77" s="42">
        <f t="shared" si="8"/>
        <v>-65.41471049</v>
      </c>
      <c r="E77" s="42">
        <f t="shared" si="8"/>
        <v>37.47553816</v>
      </c>
      <c r="F77" s="42">
        <f t="shared" si="8"/>
        <v>6.152433425</v>
      </c>
      <c r="G77" s="42">
        <f t="shared" si="8"/>
        <v>-0.6469500924</v>
      </c>
    </row>
    <row r="78" ht="15.75" customHeight="1">
      <c r="A78" s="38" t="s">
        <v>75</v>
      </c>
      <c r="B78" s="39"/>
      <c r="C78" s="42">
        <f t="shared" ref="C78:G78" si="9">(C68-B68)*100/C68</f>
        <v>-12.34113712</v>
      </c>
      <c r="D78" s="42">
        <f t="shared" si="9"/>
        <v>0.9605829745</v>
      </c>
      <c r="E78" s="42">
        <f t="shared" si="9"/>
        <v>4.330833421</v>
      </c>
      <c r="F78" s="42">
        <f t="shared" si="9"/>
        <v>9.206866788</v>
      </c>
      <c r="G78" s="42">
        <f t="shared" si="9"/>
        <v>6.718554303</v>
      </c>
    </row>
    <row r="79" ht="15.75" customHeight="1">
      <c r="A79" s="38" t="s">
        <v>76</v>
      </c>
      <c r="B79" s="39"/>
      <c r="C79" s="42">
        <f t="shared" ref="C79:G79" si="10">(C69-B69)*100/C69</f>
        <v>-14.19354839</v>
      </c>
      <c r="D79" s="42">
        <f t="shared" si="10"/>
        <v>2.617801047</v>
      </c>
      <c r="E79" s="42">
        <f t="shared" si="10"/>
        <v>5.257936508</v>
      </c>
      <c r="F79" s="42">
        <f t="shared" si="10"/>
        <v>10.9540636</v>
      </c>
      <c r="G79" s="42">
        <f t="shared" si="10"/>
        <v>5.430242272</v>
      </c>
    </row>
    <row r="80" ht="15.75" customHeight="1">
      <c r="A80" s="43" t="s">
        <v>81</v>
      </c>
      <c r="B80" s="18"/>
      <c r="C80" s="42">
        <v>-12.372829260796065</v>
      </c>
      <c r="D80" s="42">
        <v>-7.108156930146093</v>
      </c>
      <c r="E80" s="42">
        <v>1.9219876902163653</v>
      </c>
      <c r="F80" s="42">
        <v>5.486810906935388</v>
      </c>
      <c r="G80" s="42">
        <v>3.3821515119586976</v>
      </c>
      <c r="I80" s="44"/>
      <c r="J80" s="44"/>
      <c r="K80" s="44"/>
      <c r="L80" s="44"/>
    </row>
    <row r="81" ht="15.75" customHeight="1">
      <c r="A81" s="41"/>
    </row>
    <row r="82" ht="15.75" customHeight="1">
      <c r="A82" s="41"/>
    </row>
    <row r="83" ht="15.75" customHeight="1">
      <c r="A83" s="41"/>
    </row>
    <row r="84" ht="15.75" customHeight="1"/>
    <row r="85" ht="15.75" customHeight="1"/>
    <row r="86" ht="15.75" customHeight="1">
      <c r="G86" s="45"/>
    </row>
    <row r="87" ht="15.75" customHeight="1">
      <c r="G87" s="45"/>
    </row>
    <row r="88" ht="15.75" customHeight="1">
      <c r="G88" s="46"/>
    </row>
    <row r="89" ht="15.75" customHeight="1">
      <c r="G89" s="46"/>
    </row>
    <row r="90" ht="15.75" customHeight="1">
      <c r="G90" s="46"/>
    </row>
    <row r="91" ht="15.75" customHeight="1">
      <c r="G91" s="46"/>
    </row>
    <row r="92" ht="15.75" customHeight="1">
      <c r="G92" s="46"/>
    </row>
    <row r="93" ht="15.75" customHeight="1">
      <c r="G93" s="46"/>
      <c r="H93" s="46"/>
      <c r="I93" s="46"/>
      <c r="J93" s="46"/>
    </row>
    <row r="94" ht="15.75" customHeight="1">
      <c r="G94" s="46"/>
      <c r="H94" s="46"/>
      <c r="I94" s="46"/>
      <c r="J94" s="46"/>
    </row>
    <row r="95" ht="15.75" customHeight="1">
      <c r="G95" s="46"/>
      <c r="H95" s="46"/>
      <c r="I95" s="46"/>
      <c r="J95" s="46"/>
    </row>
    <row r="96" ht="15.75" customHeight="1">
      <c r="F96" s="46"/>
      <c r="G96" s="46"/>
      <c r="H96" s="46"/>
      <c r="I96" s="46"/>
      <c r="J96" s="46"/>
    </row>
    <row r="97" ht="15.75" customHeight="1">
      <c r="F97" s="46"/>
      <c r="G97" s="46"/>
      <c r="H97" s="46"/>
      <c r="I97" s="46"/>
      <c r="J97" s="46"/>
    </row>
    <row r="98" ht="15.75" customHeight="1"/>
    <row r="99" ht="15.75" customHeight="1">
      <c r="G99" s="47"/>
      <c r="H99" s="48"/>
      <c r="I99" s="49"/>
      <c r="J99" s="50"/>
      <c r="K99" s="48"/>
      <c r="L99" s="51"/>
    </row>
    <row r="100" ht="15.75" customHeight="1">
      <c r="A100" s="52"/>
      <c r="B100" s="53"/>
      <c r="G100" s="47"/>
      <c r="H100" s="48"/>
      <c r="I100" s="49"/>
      <c r="J100" s="50"/>
      <c r="K100" s="48"/>
      <c r="L100" s="51"/>
    </row>
    <row r="101" ht="15.75" customHeight="1">
      <c r="A101" s="53"/>
      <c r="B101" s="53"/>
    </row>
    <row r="102" ht="15.75" customHeight="1">
      <c r="A102" s="53"/>
      <c r="B102" s="53"/>
    </row>
    <row r="103" ht="15.75" customHeight="1">
      <c r="A103" s="53"/>
      <c r="B103" s="53"/>
    </row>
    <row r="104" ht="15.75" customHeight="1">
      <c r="A104" s="54"/>
      <c r="B104" s="55"/>
      <c r="C104" s="56"/>
      <c r="D104" s="57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ht="15.75" customHeight="1">
      <c r="A105" s="58"/>
      <c r="B105" s="59"/>
      <c r="C105" s="60"/>
      <c r="D105" s="57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ht="15.75" customHeight="1">
      <c r="A106" s="61"/>
      <c r="B106" s="62"/>
      <c r="C106" s="60"/>
      <c r="D106" s="63"/>
      <c r="E106" s="57"/>
    </row>
    <row r="107" ht="15.75" customHeight="1">
      <c r="L107" s="57"/>
    </row>
    <row r="108" ht="15.75" customHeight="1">
      <c r="L108" s="57"/>
    </row>
    <row r="109" ht="15.75" customHeight="1">
      <c r="L109" s="57"/>
    </row>
    <row r="110" ht="15.75" customHeight="1">
      <c r="L110" s="57"/>
    </row>
    <row r="111" ht="15.75" customHeight="1">
      <c r="L111" s="57"/>
    </row>
    <row r="112" ht="15.75" customHeight="1">
      <c r="L112" s="57"/>
    </row>
    <row r="113" ht="15.75" customHeight="1">
      <c r="L113" s="57"/>
    </row>
    <row r="114" ht="15.75" customHeight="1">
      <c r="L114" s="57"/>
    </row>
    <row r="115" ht="15.75" customHeight="1">
      <c r="L115" s="57"/>
    </row>
    <row r="116" ht="15.75" customHeight="1">
      <c r="L116" s="57"/>
    </row>
    <row r="117" ht="15.75" customHeight="1">
      <c r="L117" s="57"/>
    </row>
    <row r="118" ht="15.75" customHeight="1">
      <c r="L118" s="57"/>
    </row>
    <row r="119" ht="15.75" customHeight="1">
      <c r="M119" s="57"/>
    </row>
    <row r="120" ht="15.75" customHeight="1">
      <c r="M120" s="57"/>
    </row>
    <row r="121" ht="15.75" customHeight="1">
      <c r="M121" s="57"/>
    </row>
    <row r="122" ht="15.75" customHeight="1">
      <c r="M122" s="57"/>
    </row>
    <row r="123" ht="15.75" customHeight="1">
      <c r="M123" s="57"/>
    </row>
    <row r="124" ht="15.75" customHeight="1">
      <c r="M124" s="57"/>
    </row>
    <row r="125" ht="15.75" customHeight="1">
      <c r="M125" s="57"/>
    </row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</sheetData>
  <printOptions/>
  <pageMargins bottom="0.75" footer="0.0" header="0.0" left="0.7" right="0.7" top="0.75"/>
  <pageSetup paperSize="9" orientation="portrait"/>
  <drawing r:id="rId1"/>
</worksheet>
</file>